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50" windowHeight="8700" activeTab="0"/>
  </bookViews>
  <sheets>
    <sheet name="DC Exampl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<sst xmlns="http://schemas.openxmlformats.org/spreadsheetml/2006/main" count="13" uniqueCount="13">
  <si>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Subtest Area (Number of Items)</t>
  </si>
  <si>
    <t>A (9)</t>
  </si>
  <si>
    <t>B (8)</t>
  </si>
  <si>
    <t>C (8)</t>
  </si>
  <si>
    <t>D (10)</t>
  </si>
  <si>
    <t>E (11)</t>
  </si>
  <si>
    <t>Rater Sums</t>
  </si>
  <si>
    <t>Subtest Area Means (SD)</t>
  </si>
  <si>
    <t>Percent of Number of Items in Subarea</t>
  </si>
  <si>
    <t>Participants' Recommended Number of Items                                               within a Subtest Area that the                                                                                                                          Just-Qualified Examinee should Answer Correctly</t>
  </si>
  <si>
    <t>Grand Mean (SD)</t>
  </si>
  <si>
    <t>Participants</t>
  </si>
  <si>
    <t>directconsensus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</si>
</sst>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_);\(0.00\)"/>
    <numFmt numFmtId="166" formatCode="0.0"/>
    <numFmt numFmtId="167" formatCode="0.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2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3.00390625" style="0" customWidth="1"/>
    <col min="2" max="9" width="6.7109375" style="0" customWidth="1"/>
    <col min="10" max="10" width="9.57421875" style="0" customWidth="1"/>
    <col min="11" max="11" width="9.421875" style="0" customWidth="1"/>
    <col min="12" max="12" width="15.28125" style="0" customWidth="1"/>
  </cols>
  <sheetData>
    <row r="1" ht="12.75">
      <c r="A1" s="1" t="s">
        <v>12</v>
      </c>
    </row>
    <row r="3" spans="2:9" ht="12.75">
      <c r="B3" s="12" t="s">
        <v>11</v>
      </c>
      <c r="C3" s="12"/>
      <c r="D3" s="12"/>
      <c r="E3" s="12"/>
      <c r="F3" s="12"/>
      <c r="G3" s="12"/>
      <c r="H3" s="12"/>
      <c r="I3" s="12"/>
    </row>
    <row r="4" spans="2:9" ht="12.75">
      <c r="B4">
        <v>1</v>
      </c>
      <c r="C4">
        <v>2</v>
      </c>
      <c r="D4">
        <v>3</v>
      </c>
      <c r="E4">
        <v>4</v>
      </c>
      <c r="F4">
        <v>5</v>
      </c>
      <c r="G4">
        <v>6</v>
      </c>
      <c r="H4">
        <v>7</v>
      </c>
      <c r="I4">
        <v>8</v>
      </c>
    </row>
    <row r="5" spans="1:19" ht="51">
      <c r="A5" s="4" t="s">
        <v>0</v>
      </c>
      <c r="B5" s="5" t="s">
        <v>9</v>
      </c>
      <c r="C5" s="5"/>
      <c r="D5" s="5"/>
      <c r="E5" s="5"/>
      <c r="F5" s="5"/>
      <c r="G5" s="5"/>
      <c r="H5" s="5"/>
      <c r="I5" s="5"/>
      <c r="J5" s="5" t="s">
        <v>7</v>
      </c>
      <c r="K5" s="5"/>
      <c r="L5" s="4" t="s">
        <v>8</v>
      </c>
      <c r="M5" s="2"/>
      <c r="N5" s="2"/>
      <c r="O5" s="2"/>
      <c r="P5" s="3"/>
      <c r="Q5" s="3"/>
      <c r="R5" s="3"/>
      <c r="S5" s="3"/>
    </row>
    <row r="6" spans="1:12" ht="12.75">
      <c r="A6" s="6" t="s">
        <v>1</v>
      </c>
      <c r="B6" s="7">
        <v>7</v>
      </c>
      <c r="C6" s="7">
        <v>7</v>
      </c>
      <c r="D6" s="7">
        <v>6</v>
      </c>
      <c r="E6" s="7">
        <v>7</v>
      </c>
      <c r="F6" s="7">
        <v>7</v>
      </c>
      <c r="G6" s="7">
        <v>7</v>
      </c>
      <c r="H6" s="7">
        <v>7</v>
      </c>
      <c r="I6" s="7">
        <v>6</v>
      </c>
      <c r="J6" s="6">
        <f>AVERAGE(B6:I6)</f>
        <v>6.75</v>
      </c>
      <c r="K6" s="8">
        <f>STDEV(A6:I6)</f>
        <v>0.4629100498862757</v>
      </c>
      <c r="L6" s="9">
        <f>100*J6/9</f>
        <v>75</v>
      </c>
    </row>
    <row r="7" spans="1:12" ht="12.75">
      <c r="A7" s="6" t="s">
        <v>2</v>
      </c>
      <c r="B7" s="7">
        <v>6</v>
      </c>
      <c r="C7" s="7">
        <v>6</v>
      </c>
      <c r="D7" s="7">
        <v>7</v>
      </c>
      <c r="E7" s="7">
        <v>6</v>
      </c>
      <c r="F7" s="7">
        <v>5</v>
      </c>
      <c r="G7" s="7">
        <v>7</v>
      </c>
      <c r="H7" s="7">
        <v>7</v>
      </c>
      <c r="I7" s="7">
        <v>7</v>
      </c>
      <c r="J7" s="10">
        <f>AVERAGE(B7:I7)</f>
        <v>6.375</v>
      </c>
      <c r="K7" s="8">
        <f>STDEV(A7:I7)</f>
        <v>0.7440238091428449</v>
      </c>
      <c r="L7" s="9">
        <f>100*J7/8</f>
        <v>79.6875</v>
      </c>
    </row>
    <row r="8" spans="1:12" ht="12.75">
      <c r="A8" s="6" t="s">
        <v>3</v>
      </c>
      <c r="B8" s="7">
        <v>5</v>
      </c>
      <c r="C8" s="7">
        <v>6</v>
      </c>
      <c r="D8" s="7">
        <v>7</v>
      </c>
      <c r="E8" s="7">
        <v>6</v>
      </c>
      <c r="F8" s="7">
        <v>6</v>
      </c>
      <c r="G8" s="7">
        <v>6</v>
      </c>
      <c r="H8" s="7">
        <v>5</v>
      </c>
      <c r="I8" s="7">
        <v>6</v>
      </c>
      <c r="J8" s="10">
        <f>AVERAGE(B8:I8)</f>
        <v>5.875</v>
      </c>
      <c r="K8" s="8">
        <f>STDEV(A8:I8)</f>
        <v>0.6408699444616557</v>
      </c>
      <c r="L8" s="9">
        <f>100*J8/8</f>
        <v>73.4375</v>
      </c>
    </row>
    <row r="9" spans="1:12" ht="12.75">
      <c r="A9" s="6" t="s">
        <v>4</v>
      </c>
      <c r="B9" s="7">
        <v>7</v>
      </c>
      <c r="C9" s="7">
        <v>8</v>
      </c>
      <c r="D9" s="7">
        <v>8</v>
      </c>
      <c r="E9" s="7">
        <v>7</v>
      </c>
      <c r="F9" s="7">
        <v>7</v>
      </c>
      <c r="G9" s="7">
        <v>8</v>
      </c>
      <c r="H9" s="7">
        <v>7</v>
      </c>
      <c r="I9" s="7">
        <v>7</v>
      </c>
      <c r="J9" s="10">
        <f>AVERAGE(B9:I9)</f>
        <v>7.375</v>
      </c>
      <c r="K9" s="8">
        <f>STDEV(A9:I9)</f>
        <v>0.5175491695067657</v>
      </c>
      <c r="L9" s="9">
        <f>100*J9/10</f>
        <v>73.75</v>
      </c>
    </row>
    <row r="10" spans="1:12" ht="12.75">
      <c r="A10" s="6" t="s">
        <v>5</v>
      </c>
      <c r="B10" s="7">
        <v>6</v>
      </c>
      <c r="C10" s="7">
        <v>5</v>
      </c>
      <c r="D10" s="7">
        <v>7</v>
      </c>
      <c r="E10" s="7">
        <v>7</v>
      </c>
      <c r="F10" s="7">
        <v>7</v>
      </c>
      <c r="G10" s="7">
        <v>7</v>
      </c>
      <c r="H10" s="7">
        <v>8</v>
      </c>
      <c r="I10" s="7">
        <v>6</v>
      </c>
      <c r="J10" s="10">
        <f>AVERAGE(B10:I10)</f>
        <v>6.625</v>
      </c>
      <c r="K10" s="8">
        <f>STDEV(A10:I10)</f>
        <v>0.9161253813129043</v>
      </c>
      <c r="L10" s="9">
        <f>100*J10/11</f>
        <v>60.22727272727273</v>
      </c>
    </row>
    <row r="11" spans="1:12" ht="12.75">
      <c r="A11" s="6"/>
      <c r="B11" s="7"/>
      <c r="C11" s="7"/>
      <c r="D11" s="7"/>
      <c r="E11" s="7"/>
      <c r="F11" s="7"/>
      <c r="G11" s="7"/>
      <c r="H11" s="7"/>
      <c r="I11" s="7"/>
      <c r="J11" s="11" t="s">
        <v>10</v>
      </c>
      <c r="K11" s="11"/>
      <c r="L11" s="9"/>
    </row>
    <row r="12" spans="1:12" ht="12.75">
      <c r="A12" s="6" t="s">
        <v>6</v>
      </c>
      <c r="B12" s="7">
        <f>SUM(B6:B10)</f>
        <v>31</v>
      </c>
      <c r="C12" s="7">
        <f aca="true" t="shared" si="0" ref="C12:I12">SUM(C6:C10)</f>
        <v>32</v>
      </c>
      <c r="D12" s="7">
        <f t="shared" si="0"/>
        <v>35</v>
      </c>
      <c r="E12" s="7">
        <f t="shared" si="0"/>
        <v>33</v>
      </c>
      <c r="F12" s="7">
        <f t="shared" si="0"/>
        <v>32</v>
      </c>
      <c r="G12" s="7">
        <f t="shared" si="0"/>
        <v>35</v>
      </c>
      <c r="H12" s="7">
        <f t="shared" si="0"/>
        <v>34</v>
      </c>
      <c r="I12" s="7">
        <f t="shared" si="0"/>
        <v>32</v>
      </c>
      <c r="J12" s="10">
        <f>AVERAGE(B12:I12)</f>
        <v>33</v>
      </c>
      <c r="K12" s="8">
        <f>STDEV(A12:I12)</f>
        <v>1.5118578920369088</v>
      </c>
      <c r="L12" s="9">
        <f>100*J12/46</f>
        <v>71.73913043478261</v>
      </c>
    </row>
  </sheetData>
  <mergeCells count="3">
    <mergeCell ref="J5:K5"/>
    <mergeCell ref="B5:I5"/>
    <mergeCell ref="B3:I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Measurement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cp:lastPrinted>2006-03-27T16:20:50Z</cp:lastPrinted>
  <dcterms:created xsi:type="dcterms:W3CDTF">2006-03-25T23:35:46Z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